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<sst xmlns="http://schemas.openxmlformats.org/spreadsheetml/2006/main" count="127" uniqueCount="124">
  <si>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</si>
  <si>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</si>
  <si>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</si>
  <si>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</si>
  <si>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</si>
  <si>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</si>
  <si>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</si>
  <si>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</si>
  <si>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</si>
  <si>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</si>
  <si>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</si>
  <si>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</si>
  <si>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</si>
  <si>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</si>
  <si>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</si>
  <si>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</si>
  <si>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</si>
  <si>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</si>
  <si>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</si>
  <si>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</si>
  <si>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</si>
  <si>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</si>
  <si>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</si>
  <si>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</si>
  <si>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</si>
  <si>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</si>
  <si>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</si>
  <si>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</si>
  <si>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</si>
  <si>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</si>
  <si>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</si>
  <si>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</si>
  <si>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</si>
  <si>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</si>
  <si>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</si>
  <si>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</si>
  <si>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</si>
  <si>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</si>
  <si>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</si>
  <si>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</si>
  <si>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</si>
  <si>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</si>
  <si>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</si>
  <si>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</si>
  <si>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</si>
  <si>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</si>
  <si>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</si>
  <si>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</si>
  <si>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</si>
  <si>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</si>
  <si>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</si>
  <si>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</si>
  <si>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</si>
  <si>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</si>
  <si>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</si>
  <si>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</si>
  <si>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</si>
  <si>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</si>
  <si>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</si>
  <si>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</si>
  <si>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</si>
  <si>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</si>
  <si>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</si>
  <si>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</si>
  <si>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</si>
  <si>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</si>
  <si>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</si>
  <si>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</si>
  <si>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</si>
  <si>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</si>
  <si>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</si>
  <si>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</si>
  <si>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</si>
  <si>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</si>
  <si>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</si>
  <si>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</si>
  <si>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</si>
  <si>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</si>
  <si>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</si>
  <si>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</si>
  <si>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</si>
  <si>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</si>
  <si>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</si>
  <si>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</si>
  <si>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</si>
  <si>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</si>
  <si>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</si>
  <si>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</si>
  <si>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</si>
  <si>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</si>
  <si>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</si>
  <si>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</si>
  <si>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</si>
  <si>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</si>
  <si>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</si>
  <si>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</si>
  <si>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</si>
  <si>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</si>
  <si>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</si>
  <si>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</si>
  <si>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</si>
  <si>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</si>
  <si>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</si>
  <si>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</si>
  <si>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</si>
  <si>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</si>
  <si>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</si>
  <si>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</si>
  <si>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</si>
  <si>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</si>
  <si>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</si>
  <si>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</si>
  <si>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</si>
  <si>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</si>
  <si>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</si>
  <si>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</si>
  <si>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</si>
  <si>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</si>
  <si>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</si>
  <si>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</si>
  <si>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</si>
  <si>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2022</t>
  </si>
  <si>
    <t>Al 31 de diciembre de 2022 y al 31 de marzo de 2023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</si>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</sst>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46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7" t="s">
        <v>123</v>
      </c>
      <c r="C5" s="26" t="s">
        <v>121</v>
      </c>
      <c r="D5" s="20" t="s">
        <v>2</v>
      </c>
      <c r="E5" s="28" t="s">
        <v>123</v>
      </c>
      <c r="F5" s="28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16601639.460000001</v>
      </c>
      <c r="C8" s="21">
        <f>SUM(C9:C15)</f>
        <v>15279722.1</v>
      </c>
      <c r="D8" s="6" t="s">
        <v>8</v>
      </c>
      <c r="E8" s="21">
        <f>SUM(E9:E17)</f>
        <v>893938.24</v>
      </c>
      <c r="F8" s="21">
        <f>SUM(F9:F17)</f>
        <v>9661990.8100000005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4099</v>
      </c>
      <c r="F9" s="9">
        <v>1290174.25</v>
      </c>
    </row>
    <row r="10" spans="1:6" x14ac:dyDescent="0.25">
      <c r="A10" s="8" t="s">
        <v>11</v>
      </c>
      <c r="B10" s="9">
        <v>16601639.460000001</v>
      </c>
      <c r="C10" s="9">
        <v>15279722.1</v>
      </c>
      <c r="D10" s="10" t="s">
        <v>12</v>
      </c>
      <c r="E10" s="9">
        <v>239356.82</v>
      </c>
      <c r="F10" s="9">
        <v>6290315.6500000004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643871.18999999994</v>
      </c>
      <c r="F15" s="9">
        <v>2075856.2</v>
      </c>
    </row>
    <row r="16" spans="1:6" ht="25.5" x14ac:dyDescent="0.25">
      <c r="A16" s="7" t="s">
        <v>23</v>
      </c>
      <c r="B16" s="21">
        <f>SUM(B17:B23)</f>
        <v>8569.1899999999987</v>
      </c>
      <c r="C16" s="21">
        <f>SUM(C17:C23)</f>
        <v>3042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6611.23</v>
      </c>
      <c r="F17" s="9">
        <v>5644.71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7085.19</v>
      </c>
      <c r="C19" s="9">
        <v>0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1484</v>
      </c>
      <c r="C23" s="9">
        <v>3042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16610208.65</v>
      </c>
      <c r="C46" s="21">
        <f>SUM(C8+C16+C24+C30+C36+C37+C40)</f>
        <v>15282764.1</v>
      </c>
      <c r="D46" s="6" t="s">
        <v>82</v>
      </c>
      <c r="E46" s="21">
        <f>SUM(E8,E18,E22,E25,E26,E30,E37,E41)</f>
        <v>893938.24</v>
      </c>
      <c r="F46" s="21">
        <f>SUM(F8,F18,F22,F25,F26,F30,F37,F41)</f>
        <v>9661990.8100000005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187044229.34999999</v>
      </c>
      <c r="C51" s="22">
        <v>187044229.34999999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117941503.29000001</v>
      </c>
      <c r="C52" s="22">
        <v>117924566.36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5314681.75</v>
      </c>
      <c r="C53" s="22">
        <v>5314681.75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-131660803.18000001</v>
      </c>
      <c r="C54" s="22">
        <v>-131660803.18000001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893938.24</v>
      </c>
      <c r="F58" s="21">
        <f>SUM(F46,F56)</f>
        <v>9661990.8100000005</v>
      </c>
    </row>
    <row r="59" spans="1:6" x14ac:dyDescent="0.25">
      <c r="A59" s="4" t="s">
        <v>102</v>
      </c>
      <c r="B59" s="21">
        <f>SUM(B49,B50,B51,B52,B53,B54,B55,B56,B57)</f>
        <v>178639611.20999998</v>
      </c>
      <c r="C59" s="21">
        <f>SUM(C49,C50,C51,C52,C53,C54,C55,C56,C57)</f>
        <v>178622674.27999997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195249819.85999998</v>
      </c>
      <c r="C61" s="21">
        <f>SUM(C46,C59)</f>
        <v>193905438.37999997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265592022.70999998</v>
      </c>
      <c r="F62" s="21">
        <f>SUM(F63:F65)</f>
        <v>265592022.70999998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159249082</v>
      </c>
      <c r="F64" s="9">
        <v>159249082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-71236141.090000004</v>
      </c>
      <c r="F67" s="21">
        <f>SUM(F68:F72)</f>
        <v>-81348575.140000001</v>
      </c>
    </row>
    <row r="68" spans="1:6" x14ac:dyDescent="0.25">
      <c r="A68" s="11"/>
      <c r="B68" s="14"/>
      <c r="C68" s="14"/>
      <c r="D68" s="10" t="s">
        <v>110</v>
      </c>
      <c r="E68" s="9">
        <v>10766271.67</v>
      </c>
      <c r="F68" s="9">
        <v>-19027988.829999998</v>
      </c>
    </row>
    <row r="69" spans="1:6" x14ac:dyDescent="0.25">
      <c r="A69" s="11"/>
      <c r="B69" s="14"/>
      <c r="C69" s="14"/>
      <c r="D69" s="10" t="s">
        <v>111</v>
      </c>
      <c r="E69" s="9">
        <v>-82430677.140000001</v>
      </c>
      <c r="F69" s="9">
        <v>-62748850.689999998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194355881.61999997</v>
      </c>
      <c r="F78" s="21">
        <f>SUM(F62,F67,F74)</f>
        <v>184243447.56999999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195249819.85999998</v>
      </c>
      <c r="F80" s="21">
        <f>SUM(F58,F78)</f>
        <v>193905438.38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5"/>
    </row>
    <row r="84" spans="1:6" x14ac:dyDescent="0.25">
      <c r="D84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2023-04-18T16:02:11Z</dcterms:modified>
</cp:coreProperties>
</file>